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ergch\Desktop\"/>
    </mc:Choice>
  </mc:AlternateContent>
  <xr:revisionPtr revIDLastSave="0" documentId="8_{0C884736-930E-4CEF-8CAB-81993F0E52DD}" xr6:coauthVersionLast="47" xr6:coauthVersionMax="47" xr10:uidLastSave="{00000000-0000-0000-0000-000000000000}"/>
  <bookViews>
    <workbookView xWindow="-120" yWindow="-120" windowWidth="29040" windowHeight="17640" xr2:uid="{7B534247-ABCF-4909-B18F-1DF7BBAA9C7B}"/>
  </bookViews>
  <sheets>
    <sheet name="Calculatio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C10" i="1"/>
  <c r="C9" i="1"/>
  <c r="C38" i="1" s="1"/>
  <c r="C28" i="1" l="1"/>
</calcChain>
</file>

<file path=xl/sharedStrings.xml><?xml version="1.0" encoding="utf-8"?>
<sst xmlns="http://schemas.openxmlformats.org/spreadsheetml/2006/main" count="45" uniqueCount="36">
  <si>
    <t>18.03.2022/Cjü</t>
  </si>
  <si>
    <t>PRECONDITIONS</t>
  </si>
  <si>
    <t>Cable properties</t>
  </si>
  <si>
    <t>A</t>
  </si>
  <si>
    <t>mm²</t>
  </si>
  <si>
    <t>Cross-section of the cable surface [m2]</t>
  </si>
  <si>
    <t>rho</t>
  </si>
  <si>
    <t>Ohm m</t>
  </si>
  <si>
    <t>Specific resistance of copper [Ωm]</t>
  </si>
  <si>
    <t>alpha</t>
  </si>
  <si>
    <t>1/K</t>
  </si>
  <si>
    <t>Temperature coefficient of copper [1/K]</t>
  </si>
  <si>
    <t>Ambient conditions</t>
  </si>
  <si>
    <t>T0</t>
  </si>
  <si>
    <t>°C</t>
  </si>
  <si>
    <t>Reference temperature [°C]</t>
  </si>
  <si>
    <t>T</t>
  </si>
  <si>
    <t>Cable temprature [°C]</t>
  </si>
  <si>
    <t>Cable load</t>
  </si>
  <si>
    <t>I</t>
  </si>
  <si>
    <t>Load current [A]</t>
  </si>
  <si>
    <t>this corresponds to:</t>
  </si>
  <si>
    <t>Watt</t>
  </si>
  <si>
    <t>Permissible length of cable</t>
  </si>
  <si>
    <t>Voltage drop on the cable (max. permissible)</t>
  </si>
  <si>
    <t>deltaV</t>
  </si>
  <si>
    <t>V</t>
  </si>
  <si>
    <t>Voltage drop on the cable [V]</t>
  </si>
  <si>
    <t>L</t>
  </si>
  <si>
    <t>m</t>
  </si>
  <si>
    <t>Permissible length of cable [m]</t>
  </si>
  <si>
    <t>Resulting voltage drop</t>
  </si>
  <si>
    <t>Cable length</t>
  </si>
  <si>
    <t>Cable length [m]</t>
  </si>
  <si>
    <t>See manual LMS5xx, chapter 6.5.3 LMS5x1 Outdoor cable cross-section</t>
  </si>
  <si>
    <t>Dimensioning of cables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</si>
</sst>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0"/>
      <name val="Arial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4" xfId="0" applyBorder="1"/>
    <xf numFmtId="0" fontId="0" fillId="0" borderId="5" xfId="0" applyBorder="1"/>
    <xf numFmtId="0" fontId="3" fillId="0" borderId="4" xfId="0" applyFont="1" applyBorder="1"/>
    <xf numFmtId="0" fontId="0" fillId="3" borderId="0" xfId="0" applyFill="1"/>
    <xf numFmtId="0" fontId="2" fillId="0" borderId="4" xfId="0" applyFont="1" applyBorder="1"/>
    <xf numFmtId="0" fontId="2" fillId="0" borderId="4" xfId="0" applyFont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4" borderId="4" xfId="0" applyFont="1" applyFill="1" applyBorder="1"/>
    <xf numFmtId="0" fontId="0" fillId="4" borderId="0" xfId="0" applyFill="1"/>
    <xf numFmtId="0" fontId="2" fillId="4" borderId="4" xfId="0" applyFont="1" applyFill="1" applyBorder="1"/>
    <xf numFmtId="164" fontId="0" fillId="4" borderId="0" xfId="0" applyNumberFormat="1" applyFill="1"/>
    <xf numFmtId="0" fontId="2" fillId="4" borderId="0" xfId="0" applyFont="1" applyFill="1"/>
    <xf numFmtId="2" fontId="0" fillId="4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2</xdr:row>
      <xdr:rowOff>85725</xdr:rowOff>
    </xdr:from>
    <xdr:to>
      <xdr:col>16</xdr:col>
      <xdr:colOff>38952</xdr:colOff>
      <xdr:row>49</xdr:row>
      <xdr:rowOff>77269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DE50422-823F-4076-BEFF-4D46E0ED8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6075" y="476250"/>
          <a:ext cx="6106377" cy="7659169"/>
        </a:xfrm>
        <a:prstGeom prst="rect">
          <a:avLst/>
        </a:prstGeom>
        <a:ln>
          <a:solidFill>
            <a:schemeClr val="accent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69ADE-219D-471E-B34A-DDD04792454C}">
  <dimension ref="A1:G42"/>
  <sheetViews>
    <sheetView tabSelected="1" workbookViewId="0">
      <selection activeCell="A3" sqref="A3"/>
    </sheetView>
  </sheetViews>
  <sheetFormatPr baseColWidth="10" defaultRowHeight="12.75" x14ac:dyDescent="0.2"/>
  <cols>
    <col min="2" max="2" width="19" customWidth="1"/>
    <col min="3" max="3" width="12.42578125" bestFit="1" customWidth="1"/>
    <col min="258" max="258" width="19" customWidth="1"/>
    <col min="259" max="259" width="12.42578125" bestFit="1" customWidth="1"/>
    <col min="514" max="514" width="19" customWidth="1"/>
    <col min="515" max="515" width="12.42578125" bestFit="1" customWidth="1"/>
    <col min="770" max="770" width="19" customWidth="1"/>
    <col min="771" max="771" width="12.42578125" bestFit="1" customWidth="1"/>
    <col min="1026" max="1026" width="19" customWidth="1"/>
    <col min="1027" max="1027" width="12.42578125" bestFit="1" customWidth="1"/>
    <col min="1282" max="1282" width="19" customWidth="1"/>
    <col min="1283" max="1283" width="12.42578125" bestFit="1" customWidth="1"/>
    <col min="1538" max="1538" width="19" customWidth="1"/>
    <col min="1539" max="1539" width="12.42578125" bestFit="1" customWidth="1"/>
    <col min="1794" max="1794" width="19" customWidth="1"/>
    <col min="1795" max="1795" width="12.42578125" bestFit="1" customWidth="1"/>
    <col min="2050" max="2050" width="19" customWidth="1"/>
    <col min="2051" max="2051" width="12.42578125" bestFit="1" customWidth="1"/>
    <col min="2306" max="2306" width="19" customWidth="1"/>
    <col min="2307" max="2307" width="12.42578125" bestFit="1" customWidth="1"/>
    <col min="2562" max="2562" width="19" customWidth="1"/>
    <col min="2563" max="2563" width="12.42578125" bestFit="1" customWidth="1"/>
    <col min="2818" max="2818" width="19" customWidth="1"/>
    <col min="2819" max="2819" width="12.42578125" bestFit="1" customWidth="1"/>
    <col min="3074" max="3074" width="19" customWidth="1"/>
    <col min="3075" max="3075" width="12.42578125" bestFit="1" customWidth="1"/>
    <col min="3330" max="3330" width="19" customWidth="1"/>
    <col min="3331" max="3331" width="12.42578125" bestFit="1" customWidth="1"/>
    <col min="3586" max="3586" width="19" customWidth="1"/>
    <col min="3587" max="3587" width="12.42578125" bestFit="1" customWidth="1"/>
    <col min="3842" max="3842" width="19" customWidth="1"/>
    <col min="3843" max="3843" width="12.42578125" bestFit="1" customWidth="1"/>
    <col min="4098" max="4098" width="19" customWidth="1"/>
    <col min="4099" max="4099" width="12.42578125" bestFit="1" customWidth="1"/>
    <col min="4354" max="4354" width="19" customWidth="1"/>
    <col min="4355" max="4355" width="12.42578125" bestFit="1" customWidth="1"/>
    <col min="4610" max="4610" width="19" customWidth="1"/>
    <col min="4611" max="4611" width="12.42578125" bestFit="1" customWidth="1"/>
    <col min="4866" max="4866" width="19" customWidth="1"/>
    <col min="4867" max="4867" width="12.42578125" bestFit="1" customWidth="1"/>
    <col min="5122" max="5122" width="19" customWidth="1"/>
    <col min="5123" max="5123" width="12.42578125" bestFit="1" customWidth="1"/>
    <col min="5378" max="5378" width="19" customWidth="1"/>
    <col min="5379" max="5379" width="12.42578125" bestFit="1" customWidth="1"/>
    <col min="5634" max="5634" width="19" customWidth="1"/>
    <col min="5635" max="5635" width="12.42578125" bestFit="1" customWidth="1"/>
    <col min="5890" max="5890" width="19" customWidth="1"/>
    <col min="5891" max="5891" width="12.42578125" bestFit="1" customWidth="1"/>
    <col min="6146" max="6146" width="19" customWidth="1"/>
    <col min="6147" max="6147" width="12.42578125" bestFit="1" customWidth="1"/>
    <col min="6402" max="6402" width="19" customWidth="1"/>
    <col min="6403" max="6403" width="12.42578125" bestFit="1" customWidth="1"/>
    <col min="6658" max="6658" width="19" customWidth="1"/>
    <col min="6659" max="6659" width="12.42578125" bestFit="1" customWidth="1"/>
    <col min="6914" max="6914" width="19" customWidth="1"/>
    <col min="6915" max="6915" width="12.42578125" bestFit="1" customWidth="1"/>
    <col min="7170" max="7170" width="19" customWidth="1"/>
    <col min="7171" max="7171" width="12.42578125" bestFit="1" customWidth="1"/>
    <col min="7426" max="7426" width="19" customWidth="1"/>
    <col min="7427" max="7427" width="12.42578125" bestFit="1" customWidth="1"/>
    <col min="7682" max="7682" width="19" customWidth="1"/>
    <col min="7683" max="7683" width="12.42578125" bestFit="1" customWidth="1"/>
    <col min="7938" max="7938" width="19" customWidth="1"/>
    <col min="7939" max="7939" width="12.42578125" bestFit="1" customWidth="1"/>
    <col min="8194" max="8194" width="19" customWidth="1"/>
    <col min="8195" max="8195" width="12.42578125" bestFit="1" customWidth="1"/>
    <col min="8450" max="8450" width="19" customWidth="1"/>
    <col min="8451" max="8451" width="12.42578125" bestFit="1" customWidth="1"/>
    <col min="8706" max="8706" width="19" customWidth="1"/>
    <col min="8707" max="8707" width="12.42578125" bestFit="1" customWidth="1"/>
    <col min="8962" max="8962" width="19" customWidth="1"/>
    <col min="8963" max="8963" width="12.42578125" bestFit="1" customWidth="1"/>
    <col min="9218" max="9218" width="19" customWidth="1"/>
    <col min="9219" max="9219" width="12.42578125" bestFit="1" customWidth="1"/>
    <col min="9474" max="9474" width="19" customWidth="1"/>
    <col min="9475" max="9475" width="12.42578125" bestFit="1" customWidth="1"/>
    <col min="9730" max="9730" width="19" customWidth="1"/>
    <col min="9731" max="9731" width="12.42578125" bestFit="1" customWidth="1"/>
    <col min="9986" max="9986" width="19" customWidth="1"/>
    <col min="9987" max="9987" width="12.42578125" bestFit="1" customWidth="1"/>
    <col min="10242" max="10242" width="19" customWidth="1"/>
    <col min="10243" max="10243" width="12.42578125" bestFit="1" customWidth="1"/>
    <col min="10498" max="10498" width="19" customWidth="1"/>
    <col min="10499" max="10499" width="12.42578125" bestFit="1" customWidth="1"/>
    <col min="10754" max="10754" width="19" customWidth="1"/>
    <col min="10755" max="10755" width="12.42578125" bestFit="1" customWidth="1"/>
    <col min="11010" max="11010" width="19" customWidth="1"/>
    <col min="11011" max="11011" width="12.42578125" bestFit="1" customWidth="1"/>
    <col min="11266" max="11266" width="19" customWidth="1"/>
    <col min="11267" max="11267" width="12.42578125" bestFit="1" customWidth="1"/>
    <col min="11522" max="11522" width="19" customWidth="1"/>
    <col min="11523" max="11523" width="12.42578125" bestFit="1" customWidth="1"/>
    <col min="11778" max="11778" width="19" customWidth="1"/>
    <col min="11779" max="11779" width="12.42578125" bestFit="1" customWidth="1"/>
    <col min="12034" max="12034" width="19" customWidth="1"/>
    <col min="12035" max="12035" width="12.42578125" bestFit="1" customWidth="1"/>
    <col min="12290" max="12290" width="19" customWidth="1"/>
    <col min="12291" max="12291" width="12.42578125" bestFit="1" customWidth="1"/>
    <col min="12546" max="12546" width="19" customWidth="1"/>
    <col min="12547" max="12547" width="12.42578125" bestFit="1" customWidth="1"/>
    <col min="12802" max="12802" width="19" customWidth="1"/>
    <col min="12803" max="12803" width="12.42578125" bestFit="1" customWidth="1"/>
    <col min="13058" max="13058" width="19" customWidth="1"/>
    <col min="13059" max="13059" width="12.42578125" bestFit="1" customWidth="1"/>
    <col min="13314" max="13314" width="19" customWidth="1"/>
    <col min="13315" max="13315" width="12.42578125" bestFit="1" customWidth="1"/>
    <col min="13570" max="13570" width="19" customWidth="1"/>
    <col min="13571" max="13571" width="12.42578125" bestFit="1" customWidth="1"/>
    <col min="13826" max="13826" width="19" customWidth="1"/>
    <col min="13827" max="13827" width="12.42578125" bestFit="1" customWidth="1"/>
    <col min="14082" max="14082" width="19" customWidth="1"/>
    <col min="14083" max="14083" width="12.42578125" bestFit="1" customWidth="1"/>
    <col min="14338" max="14338" width="19" customWidth="1"/>
    <col min="14339" max="14339" width="12.42578125" bestFit="1" customWidth="1"/>
    <col min="14594" max="14594" width="19" customWidth="1"/>
    <col min="14595" max="14595" width="12.42578125" bestFit="1" customWidth="1"/>
    <col min="14850" max="14850" width="19" customWidth="1"/>
    <col min="14851" max="14851" width="12.42578125" bestFit="1" customWidth="1"/>
    <col min="15106" max="15106" width="19" customWidth="1"/>
    <col min="15107" max="15107" width="12.42578125" bestFit="1" customWidth="1"/>
    <col min="15362" max="15362" width="19" customWidth="1"/>
    <col min="15363" max="15363" width="12.42578125" bestFit="1" customWidth="1"/>
    <col min="15618" max="15618" width="19" customWidth="1"/>
    <col min="15619" max="15619" width="12.42578125" bestFit="1" customWidth="1"/>
    <col min="15874" max="15874" width="19" customWidth="1"/>
    <col min="15875" max="15875" width="12.42578125" bestFit="1" customWidth="1"/>
    <col min="16130" max="16130" width="19" customWidth="1"/>
    <col min="16131" max="16131" width="12.42578125" bestFit="1" customWidth="1"/>
  </cols>
  <sheetData>
    <row r="1" spans="1:7" ht="18" x14ac:dyDescent="0.25">
      <c r="A1" s="1" t="s">
        <v>35</v>
      </c>
    </row>
    <row r="2" spans="1:7" x14ac:dyDescent="0.2">
      <c r="A2" s="2" t="s">
        <v>0</v>
      </c>
    </row>
    <row r="3" spans="1:7" x14ac:dyDescent="0.2">
      <c r="B3" s="2"/>
    </row>
    <row r="4" spans="1:7" ht="13.5" thickBot="1" x14ac:dyDescent="0.25"/>
    <row r="5" spans="1:7" x14ac:dyDescent="0.2">
      <c r="B5" s="3" t="s">
        <v>1</v>
      </c>
      <c r="C5" s="4"/>
      <c r="D5" s="4"/>
      <c r="E5" s="4"/>
      <c r="F5" s="4"/>
      <c r="G5" s="5"/>
    </row>
    <row r="6" spans="1:7" x14ac:dyDescent="0.2">
      <c r="B6" s="6"/>
      <c r="G6" s="7"/>
    </row>
    <row r="7" spans="1:7" x14ac:dyDescent="0.2">
      <c r="B7" s="8" t="s">
        <v>2</v>
      </c>
      <c r="G7" s="7"/>
    </row>
    <row r="8" spans="1:7" x14ac:dyDescent="0.2">
      <c r="B8" s="6" t="s">
        <v>3</v>
      </c>
      <c r="C8" s="9">
        <v>0.34</v>
      </c>
      <c r="D8" s="2" t="s">
        <v>4</v>
      </c>
      <c r="E8" t="s">
        <v>5</v>
      </c>
      <c r="G8" s="7"/>
    </row>
    <row r="9" spans="1:7" x14ac:dyDescent="0.2">
      <c r="B9" s="10" t="s">
        <v>6</v>
      </c>
      <c r="C9">
        <f>1.72*10^-8</f>
        <v>1.7199999999999999E-8</v>
      </c>
      <c r="D9" t="s">
        <v>7</v>
      </c>
      <c r="E9" t="s">
        <v>8</v>
      </c>
      <c r="G9" s="7"/>
    </row>
    <row r="10" spans="1:7" x14ac:dyDescent="0.2">
      <c r="B10" s="10" t="s">
        <v>9</v>
      </c>
      <c r="C10" s="2">
        <f>3.9*10^-3</f>
        <v>3.8999999999999998E-3</v>
      </c>
      <c r="D10" s="2" t="s">
        <v>10</v>
      </c>
      <c r="E10" s="2" t="s">
        <v>11</v>
      </c>
      <c r="G10" s="7"/>
    </row>
    <row r="11" spans="1:7" x14ac:dyDescent="0.2">
      <c r="B11" s="6"/>
      <c r="G11" s="7"/>
    </row>
    <row r="12" spans="1:7" x14ac:dyDescent="0.2">
      <c r="B12" s="8" t="s">
        <v>12</v>
      </c>
      <c r="G12" s="7"/>
    </row>
    <row r="13" spans="1:7" x14ac:dyDescent="0.2">
      <c r="B13" s="10" t="s">
        <v>13</v>
      </c>
      <c r="C13">
        <v>20</v>
      </c>
      <c r="D13" s="2" t="s">
        <v>14</v>
      </c>
      <c r="E13" s="2" t="s">
        <v>15</v>
      </c>
      <c r="G13" s="7"/>
    </row>
    <row r="14" spans="1:7" x14ac:dyDescent="0.2">
      <c r="B14" s="10" t="s">
        <v>16</v>
      </c>
      <c r="C14">
        <v>80</v>
      </c>
      <c r="D14" s="2" t="s">
        <v>14</v>
      </c>
      <c r="E14" s="2" t="s">
        <v>17</v>
      </c>
      <c r="G14" s="7"/>
    </row>
    <row r="15" spans="1:7" x14ac:dyDescent="0.2">
      <c r="B15" s="6"/>
      <c r="G15" s="7"/>
    </row>
    <row r="16" spans="1:7" x14ac:dyDescent="0.2">
      <c r="B16" s="8" t="s">
        <v>18</v>
      </c>
      <c r="G16" s="7"/>
    </row>
    <row r="17" spans="2:7" x14ac:dyDescent="0.2">
      <c r="B17" s="10" t="s">
        <v>19</v>
      </c>
      <c r="C17">
        <v>2.5</v>
      </c>
      <c r="D17" s="2" t="s">
        <v>3</v>
      </c>
      <c r="E17" s="2" t="s">
        <v>20</v>
      </c>
      <c r="G17" s="7"/>
    </row>
    <row r="18" spans="2:7" x14ac:dyDescent="0.2">
      <c r="B18" s="11" t="s">
        <v>21</v>
      </c>
      <c r="C18" s="2">
        <f>2.5*24</f>
        <v>60</v>
      </c>
      <c r="D18" s="2" t="s">
        <v>22</v>
      </c>
      <c r="G18" s="7"/>
    </row>
    <row r="19" spans="2:7" ht="13.5" thickBot="1" x14ac:dyDescent="0.25">
      <c r="B19" s="12"/>
      <c r="C19" s="13"/>
      <c r="D19" s="13"/>
      <c r="E19" s="13"/>
      <c r="F19" s="13"/>
      <c r="G19" s="14"/>
    </row>
    <row r="21" spans="2:7" ht="13.5" thickBot="1" x14ac:dyDescent="0.25"/>
    <row r="22" spans="2:7" x14ac:dyDescent="0.2">
      <c r="B22" s="3" t="s">
        <v>23</v>
      </c>
      <c r="C22" s="4"/>
      <c r="D22" s="4"/>
      <c r="E22" s="4"/>
      <c r="F22" s="4"/>
      <c r="G22" s="5"/>
    </row>
    <row r="23" spans="2:7" x14ac:dyDescent="0.2">
      <c r="B23" s="6"/>
      <c r="G23" s="7"/>
    </row>
    <row r="24" spans="2:7" x14ac:dyDescent="0.2">
      <c r="B24" s="8" t="s">
        <v>24</v>
      </c>
      <c r="G24" s="7"/>
    </row>
    <row r="25" spans="2:7" x14ac:dyDescent="0.2">
      <c r="B25" s="10" t="s">
        <v>25</v>
      </c>
      <c r="C25" s="9">
        <v>0.2</v>
      </c>
      <c r="D25" s="2" t="s">
        <v>26</v>
      </c>
      <c r="E25" t="s">
        <v>27</v>
      </c>
      <c r="G25" s="7"/>
    </row>
    <row r="26" spans="2:7" x14ac:dyDescent="0.2">
      <c r="B26" s="6"/>
      <c r="G26" s="7"/>
    </row>
    <row r="27" spans="2:7" x14ac:dyDescent="0.2">
      <c r="B27" s="15" t="s">
        <v>23</v>
      </c>
      <c r="C27" s="16"/>
      <c r="D27" s="16"/>
      <c r="G27" s="7"/>
    </row>
    <row r="28" spans="2:7" x14ac:dyDescent="0.2">
      <c r="B28" s="17" t="s">
        <v>28</v>
      </c>
      <c r="C28" s="18">
        <f>(C25*C8*10^-6)/(2*C17*C9*(1+C10*(C14-C13)))</f>
        <v>0.64075986581734579</v>
      </c>
      <c r="D28" s="19" t="s">
        <v>29</v>
      </c>
      <c r="E28" t="s">
        <v>30</v>
      </c>
      <c r="G28" s="7"/>
    </row>
    <row r="29" spans="2:7" ht="13.5" thickBot="1" x14ac:dyDescent="0.25">
      <c r="B29" s="12"/>
      <c r="C29" s="13"/>
      <c r="D29" s="13"/>
      <c r="E29" s="13"/>
      <c r="F29" s="13"/>
      <c r="G29" s="14"/>
    </row>
    <row r="31" spans="2:7" ht="13.5" thickBot="1" x14ac:dyDescent="0.25"/>
    <row r="32" spans="2:7" x14ac:dyDescent="0.2">
      <c r="B32" s="3" t="s">
        <v>31</v>
      </c>
      <c r="C32" s="4"/>
      <c r="D32" s="4"/>
      <c r="E32" s="4"/>
      <c r="F32" s="4"/>
      <c r="G32" s="5"/>
    </row>
    <row r="33" spans="2:7" x14ac:dyDescent="0.2">
      <c r="B33" s="6"/>
      <c r="G33" s="7"/>
    </row>
    <row r="34" spans="2:7" x14ac:dyDescent="0.2">
      <c r="B34" s="8" t="s">
        <v>32</v>
      </c>
      <c r="G34" s="7"/>
    </row>
    <row r="35" spans="2:7" x14ac:dyDescent="0.2">
      <c r="B35" s="10" t="s">
        <v>28</v>
      </c>
      <c r="C35" s="9">
        <v>0.43</v>
      </c>
      <c r="D35" s="2" t="s">
        <v>29</v>
      </c>
      <c r="E35" t="s">
        <v>33</v>
      </c>
      <c r="G35" s="7"/>
    </row>
    <row r="36" spans="2:7" x14ac:dyDescent="0.2">
      <c r="B36" s="6"/>
      <c r="G36" s="7"/>
    </row>
    <row r="37" spans="2:7" x14ac:dyDescent="0.2">
      <c r="B37" s="15" t="s">
        <v>31</v>
      </c>
      <c r="C37" s="16"/>
      <c r="D37" s="16"/>
      <c r="G37" s="7"/>
    </row>
    <row r="38" spans="2:7" x14ac:dyDescent="0.2">
      <c r="B38" s="17" t="s">
        <v>25</v>
      </c>
      <c r="C38" s="20">
        <f>(C17*2*C35)/(C8*10^-6)*C9*(1+C10*(C14-C13))</f>
        <v>0.13421564705882352</v>
      </c>
      <c r="D38" s="19" t="s">
        <v>26</v>
      </c>
      <c r="E38" t="s">
        <v>27</v>
      </c>
      <c r="G38" s="7"/>
    </row>
    <row r="39" spans="2:7" ht="13.5" thickBot="1" x14ac:dyDescent="0.25">
      <c r="B39" s="12"/>
      <c r="C39" s="13"/>
      <c r="D39" s="13"/>
      <c r="E39" s="13"/>
      <c r="F39" s="13"/>
      <c r="G39" s="14"/>
    </row>
    <row r="42" spans="2:7" x14ac:dyDescent="0.2">
      <c r="B42" s="2" t="s">
        <v>34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Juergens</dc:creator>
  <cp:lastModifiedBy>Christoph Juergens</cp:lastModifiedBy>
  <dcterms:created xsi:type="dcterms:W3CDTF">2022-03-23T15:46:27Z</dcterms:created>
  <dcterms:modified xsi:type="dcterms:W3CDTF">2022-03-23T15:48:49Z</dcterms:modified>
</cp:coreProperties>
</file>